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Verrechnungs- Notenpunkte" sheetId="1" state="hidden" r:id="rId2"/>
    <sheet name="Umrechnung_TeilII+III_ModFS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<sst xmlns="http://schemas.openxmlformats.org/spreadsheetml/2006/main" count="36" uniqueCount="32">
  <si>
    <t xml:space="preserve">Gesamtpunktzahl 60 VP</t>
  </si>
  <si>
    <t xml:space="preserve">Gesamtpunktzahl 50 VP</t>
  </si>
  <si>
    <t xml:space="preserve">Verrechnungspunkte</t>
  </si>
  <si>
    <t xml:space="preserve">Notenounkte </t>
  </si>
  <si>
    <t xml:space="preserve">Berechnungsgrundlage durch das Kultusministerium Baden-Württemberg vorgegeben</t>
  </si>
  <si>
    <t xml:space="preserve">Voraussetzung: Es wird am Ende auf volle VP-Zahl gerundet</t>
  </si>
  <si>
    <t xml:space="preserve">Teilnotenunkte auf eine Dezimale gerundet, jeweils lineare Funktion hinterlegt.</t>
  </si>
  <si>
    <t xml:space="preserve">max. Punktzahl</t>
  </si>
  <si>
    <t xml:space="preserve">Prozent von 60</t>
  </si>
  <si>
    <t xml:space="preserve">Notenpunkte</t>
  </si>
  <si>
    <t xml:space="preserve">Teilnotenpunkte </t>
  </si>
  <si>
    <t xml:space="preserve">Teilnotenpunkte  auf eine Dezimale gerundet</t>
  </si>
  <si>
    <t xml:space="preserve">Teilnotenpunkte lt. Korrekturrichtlinien</t>
  </si>
  <si>
    <t xml:space="preserve">15-14,5</t>
  </si>
  <si>
    <t xml:space="preserve">y=1/6*x+5</t>
  </si>
  <si>
    <t xml:space="preserve">14,4-13,5</t>
  </si>
  <si>
    <t xml:space="preserve">y=1/3*x-9/2</t>
  </si>
  <si>
    <t xml:space="preserve">13,4-12,5</t>
  </si>
  <si>
    <t xml:space="preserve">12,4-11,5</t>
  </si>
  <si>
    <t xml:space="preserve">11,4-10,5</t>
  </si>
  <si>
    <t xml:space="preserve">10,4-9,5</t>
  </si>
  <si>
    <t xml:space="preserve">9,4-8,5</t>
  </si>
  <si>
    <t xml:space="preserve">8,4-7,5</t>
  </si>
  <si>
    <t xml:space="preserve">7,4-6,5</t>
  </si>
  <si>
    <t xml:space="preserve">6,4-5,5</t>
  </si>
  <si>
    <t xml:space="preserve">5,4-4,5</t>
  </si>
  <si>
    <t xml:space="preserve">4,4-3,5</t>
  </si>
  <si>
    <t xml:space="preserve">3,4-2,5</t>
  </si>
  <si>
    <t xml:space="preserve">y=1/4*x-5/2</t>
  </si>
  <si>
    <t xml:space="preserve">2,4-1,5</t>
  </si>
  <si>
    <t xml:space="preserve">1,4-1</t>
  </si>
  <si>
    <t xml:space="preserve">y=1/8*x-1/2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</si>
</sst>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00"/>
    <numFmt numFmtId="167" formatCode="0.00\ %"/>
    <numFmt numFmtId="168" formatCode="0\ %"/>
    <numFmt numFmtId="169" formatCode="0.0"/>
  </numFmts>
  <fonts count="12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B050"/>
      <name val="Calibri"/>
      <family val="2"/>
      <charset val="1"/>
    </font>
    <font>
      <b val="true"/>
      <sz val="11"/>
      <color rgb="FF00B050"/>
      <name val="Calibri"/>
      <family val="2"/>
      <charset val="1"/>
    </font>
    <font>
      <sz val="11"/>
      <color rgb="FFFF0000"/>
      <name val="Calibri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E6E0EC"/>
        <bgColor rgb="FFDCE6F2"/>
      </patternFill>
    </fill>
    <fill>
      <patternFill patternType="solid">
        <fgColor rgb="FFCCC1DA"/>
        <bgColor rgb="FFB9CDE5"/>
      </patternFill>
    </fill>
    <fill>
      <patternFill patternType="solid">
        <fgColor rgb="FFB3A2C7"/>
        <bgColor rgb="FF95B3D7"/>
      </patternFill>
    </fill>
    <fill>
      <patternFill patternType="solid">
        <fgColor rgb="FF604A7B"/>
        <bgColor rgb="FF333399"/>
      </patternFill>
    </fill>
    <fill>
      <patternFill patternType="solid">
        <fgColor rgb="FFF2DCDB"/>
        <bgColor rgb="FFE6E0EC"/>
      </patternFill>
    </fill>
    <fill>
      <patternFill patternType="solid">
        <fgColor rgb="FFE6B9B8"/>
        <bgColor rgb="FFCCC1DA"/>
      </patternFill>
    </fill>
    <fill>
      <patternFill patternType="solid">
        <fgColor rgb="FFD99694"/>
        <bgColor rgb="FFFCAB98"/>
      </patternFill>
    </fill>
    <fill>
      <patternFill patternType="solid">
        <fgColor rgb="FF953735"/>
        <bgColor rgb="FF993366"/>
      </patternFill>
    </fill>
    <fill>
      <patternFill patternType="solid">
        <fgColor rgb="FFDCE6F2"/>
        <bgColor rgb="FFE6E0EC"/>
      </patternFill>
    </fill>
    <fill>
      <patternFill patternType="solid">
        <fgColor rgb="FFB9CDE5"/>
        <bgColor rgb="FFCCC1DA"/>
      </patternFill>
    </fill>
    <fill>
      <patternFill patternType="solid">
        <fgColor rgb="FF95B3D7"/>
        <bgColor rgb="FF93CDDD"/>
      </patternFill>
    </fill>
    <fill>
      <patternFill patternType="solid">
        <fgColor rgb="FF00B0F0"/>
        <bgColor rgb="FF33CCCC"/>
      </patternFill>
    </fill>
    <fill>
      <patternFill patternType="solid">
        <fgColor rgb="FF93CDDD"/>
        <bgColor rgb="FF95B3D7"/>
      </patternFill>
    </fill>
    <fill>
      <patternFill patternType="solid">
        <fgColor rgb="FF31859C"/>
        <bgColor rgb="FF008080"/>
      </patternFill>
    </fill>
    <fill>
      <patternFill patternType="solid">
        <fgColor rgb="FFFCAB98"/>
        <bgColor rgb="FFE6B9B8"/>
      </patternFill>
    </fill>
    <fill>
      <patternFill patternType="solid">
        <fgColor rgb="FFFF0000"/>
        <bgColor rgb="FF993300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5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5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7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7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8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8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8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8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9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9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1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1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11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1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11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11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1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11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1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1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1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1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1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1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1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1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0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1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1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5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15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0" fillId="1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1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1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1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1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1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1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1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1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1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7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17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7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1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1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Standard 2" xfId="20" builtinId="53" customBuiltin="true"/>
  </cellStyles>
  <colors>
    <indexedColors>
      <rgbColor rgb="FF000000"/>
      <rgbColor rgb="FFE6E0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CCC1DA"/>
      <rgbColor rgb="FF808080"/>
      <rgbColor rgb="FF95B3D7"/>
      <rgbColor rgb="FF953735"/>
      <rgbColor rgb="FFF2DCDB"/>
      <rgbColor rgb="FFDCE6F2"/>
      <rgbColor rgb="FF660066"/>
      <rgbColor rgb="FFD99694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3CDDD"/>
      <rgbColor rgb="FFFCAB98"/>
      <rgbColor rgb="FFB3A2C7"/>
      <rgbColor rgb="FFE6B9B8"/>
      <rgbColor rgb="FF3366FF"/>
      <rgbColor rgb="FF33CCCC"/>
      <rgbColor rgb="FF99CC00"/>
      <rgbColor rgb="FFFFCC00"/>
      <rgbColor rgb="FFFF9900"/>
      <rgbColor rgb="FFFF6600"/>
      <rgbColor rgb="FF604A7B"/>
      <rgbColor rgb="FF969696"/>
      <rgbColor rgb="FF003366"/>
      <rgbColor rgb="FF31859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E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2" activeCellId="0" sqref="H12"/>
    </sheetView>
  </sheetViews>
  <sheetFormatPr defaultRowHeight="13.2" zeroHeight="false" outlineLevelRow="0" outlineLevelCol="0"/>
  <cols>
    <col collapsed="false" customWidth="true" hidden="false" outlineLevel="0" max="1" min="1" style="0" width="24"/>
    <col collapsed="false" customWidth="true" hidden="false" outlineLevel="0" max="2" min="2" style="0" width="14.11"/>
    <col collapsed="false" customWidth="true" hidden="false" outlineLevel="0" max="3" min="3" style="0" width="10.67"/>
    <col collapsed="false" customWidth="true" hidden="false" outlineLevel="0" max="4" min="4" style="0" width="22.44"/>
    <col collapsed="false" customWidth="true" hidden="false" outlineLevel="0" max="5" min="5" style="0" width="14.44"/>
    <col collapsed="false" customWidth="true" hidden="false" outlineLevel="0" max="1025" min="6" style="0" width="10.67"/>
  </cols>
  <sheetData>
    <row r="3" customFormat="false" ht="15.6" hidden="false" customHeight="false" outlineLevel="0" collapsed="false">
      <c r="A3" s="1" t="s">
        <v>0</v>
      </c>
      <c r="B3" s="1"/>
      <c r="D3" s="1" t="s">
        <v>1</v>
      </c>
      <c r="E3" s="1"/>
    </row>
    <row r="4" customFormat="false" ht="19.95" hidden="false" customHeight="true" outlineLevel="0" collapsed="false">
      <c r="A4" s="2" t="s">
        <v>2</v>
      </c>
      <c r="B4" s="2" t="s">
        <v>3</v>
      </c>
      <c r="D4" s="2" t="s">
        <v>2</v>
      </c>
      <c r="E4" s="2" t="s">
        <v>3</v>
      </c>
    </row>
    <row r="5" customFormat="false" ht="19.95" hidden="false" customHeight="true" outlineLevel="0" collapsed="false">
      <c r="A5" s="3" t="n">
        <v>0</v>
      </c>
      <c r="B5" s="3" t="n">
        <v>0</v>
      </c>
      <c r="D5" s="3" t="n">
        <v>0</v>
      </c>
      <c r="E5" s="3" t="n">
        <v>0</v>
      </c>
    </row>
    <row r="6" customFormat="false" ht="19.95" hidden="false" customHeight="true" outlineLevel="0" collapsed="false">
      <c r="A6" s="3" t="n">
        <v>12</v>
      </c>
      <c r="B6" s="3" t="n">
        <v>1</v>
      </c>
      <c r="D6" s="3" t="n">
        <v>10</v>
      </c>
      <c r="E6" s="3" t="n">
        <v>1</v>
      </c>
    </row>
    <row r="7" customFormat="false" ht="19.95" hidden="false" customHeight="true" outlineLevel="0" collapsed="false">
      <c r="A7" s="3" t="n">
        <v>16</v>
      </c>
      <c r="B7" s="3" t="n">
        <v>2</v>
      </c>
      <c r="D7" s="3" t="n">
        <v>14</v>
      </c>
      <c r="E7" s="3" t="n">
        <v>2</v>
      </c>
    </row>
    <row r="8" customFormat="false" ht="19.95" hidden="false" customHeight="true" outlineLevel="0" collapsed="false">
      <c r="A8" s="3" t="n">
        <v>20</v>
      </c>
      <c r="B8" s="3" t="n">
        <v>3</v>
      </c>
      <c r="D8" s="3" t="n">
        <v>17</v>
      </c>
      <c r="E8" s="3" t="n">
        <v>3</v>
      </c>
    </row>
    <row r="9" customFormat="false" ht="19.95" hidden="false" customHeight="true" outlineLevel="0" collapsed="false">
      <c r="A9" s="3" t="n">
        <v>24</v>
      </c>
      <c r="B9" s="3" t="n">
        <v>4</v>
      </c>
      <c r="D9" s="3" t="n">
        <v>20</v>
      </c>
      <c r="E9" s="3" t="n">
        <v>4</v>
      </c>
    </row>
    <row r="10" customFormat="false" ht="19.95" hidden="false" customHeight="true" outlineLevel="0" collapsed="false">
      <c r="A10" s="3" t="n">
        <v>27</v>
      </c>
      <c r="B10" s="3" t="n">
        <v>5</v>
      </c>
      <c r="D10" s="3" t="n">
        <v>23</v>
      </c>
      <c r="E10" s="3" t="n">
        <v>5</v>
      </c>
    </row>
    <row r="11" customFormat="false" ht="19.95" hidden="false" customHeight="true" outlineLevel="0" collapsed="false">
      <c r="A11" s="3" t="n">
        <v>30</v>
      </c>
      <c r="B11" s="3" t="n">
        <v>6</v>
      </c>
      <c r="D11" s="3" t="n">
        <v>25</v>
      </c>
      <c r="E11" s="3" t="n">
        <v>6</v>
      </c>
    </row>
    <row r="12" customFormat="false" ht="19.95" hidden="false" customHeight="true" outlineLevel="0" collapsed="false">
      <c r="A12" s="3" t="n">
        <v>33</v>
      </c>
      <c r="B12" s="3" t="n">
        <v>7</v>
      </c>
      <c r="D12" s="3" t="n">
        <v>28</v>
      </c>
      <c r="E12" s="3" t="n">
        <v>7</v>
      </c>
    </row>
    <row r="13" customFormat="false" ht="19.95" hidden="false" customHeight="true" outlineLevel="0" collapsed="false">
      <c r="A13" s="3" t="n">
        <v>36</v>
      </c>
      <c r="B13" s="3" t="n">
        <v>8</v>
      </c>
      <c r="D13" s="3" t="n">
        <v>30</v>
      </c>
      <c r="E13" s="3" t="n">
        <v>8</v>
      </c>
    </row>
    <row r="14" customFormat="false" ht="19.95" hidden="false" customHeight="true" outlineLevel="0" collapsed="false">
      <c r="A14" s="3" t="n">
        <v>39</v>
      </c>
      <c r="B14" s="3" t="n">
        <v>9</v>
      </c>
      <c r="D14" s="3" t="n">
        <v>33</v>
      </c>
      <c r="E14" s="3" t="n">
        <v>9</v>
      </c>
    </row>
    <row r="15" customFormat="false" ht="19.95" hidden="false" customHeight="true" outlineLevel="0" collapsed="false">
      <c r="A15" s="3" t="n">
        <v>42</v>
      </c>
      <c r="B15" s="3" t="n">
        <v>10</v>
      </c>
      <c r="D15" s="3" t="n">
        <v>35</v>
      </c>
      <c r="E15" s="3" t="n">
        <v>10</v>
      </c>
    </row>
    <row r="16" customFormat="false" ht="19.95" hidden="false" customHeight="true" outlineLevel="0" collapsed="false">
      <c r="A16" s="3" t="n">
        <v>45</v>
      </c>
      <c r="B16" s="3" t="n">
        <v>11</v>
      </c>
      <c r="D16" s="3" t="n">
        <v>38</v>
      </c>
      <c r="E16" s="3" t="n">
        <v>11</v>
      </c>
    </row>
    <row r="17" customFormat="false" ht="19.95" hidden="false" customHeight="true" outlineLevel="0" collapsed="false">
      <c r="A17" s="3" t="n">
        <v>48</v>
      </c>
      <c r="B17" s="3" t="n">
        <v>12</v>
      </c>
      <c r="D17" s="3" t="n">
        <v>40</v>
      </c>
      <c r="E17" s="3" t="n">
        <v>12</v>
      </c>
    </row>
    <row r="18" customFormat="false" ht="19.95" hidden="false" customHeight="true" outlineLevel="0" collapsed="false">
      <c r="A18" s="3" t="n">
        <v>51</v>
      </c>
      <c r="B18" s="3" t="n">
        <v>13</v>
      </c>
      <c r="D18" s="3" t="n">
        <v>43</v>
      </c>
      <c r="E18" s="3" t="n">
        <v>13</v>
      </c>
    </row>
    <row r="19" customFormat="false" ht="19.95" hidden="false" customHeight="true" outlineLevel="0" collapsed="false">
      <c r="A19" s="3" t="n">
        <v>54</v>
      </c>
      <c r="B19" s="3" t="n">
        <v>14</v>
      </c>
      <c r="D19" s="3" t="n">
        <v>45</v>
      </c>
      <c r="E19" s="3" t="n">
        <v>14</v>
      </c>
    </row>
    <row r="20" customFormat="false" ht="19.95" hidden="false" customHeight="true" outlineLevel="0" collapsed="false">
      <c r="A20" s="3" t="n">
        <v>57</v>
      </c>
      <c r="B20" s="3" t="n">
        <v>15</v>
      </c>
      <c r="D20" s="3" t="n">
        <v>48</v>
      </c>
      <c r="E20" s="3" t="n">
        <v>15</v>
      </c>
    </row>
  </sheetData>
  <mergeCells count="2">
    <mergeCell ref="A3:B3"/>
    <mergeCell ref="D3:E3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I6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21" activeCellId="0" sqref="O21"/>
    </sheetView>
  </sheetViews>
  <sheetFormatPr defaultRowHeight="13.2" zeroHeight="false" outlineLevelRow="0" outlineLevelCol="0"/>
  <cols>
    <col collapsed="false" customWidth="true" hidden="false" outlineLevel="0" max="1" min="1" style="0" width="14.01"/>
    <col collapsed="false" customWidth="true" hidden="false" outlineLevel="0" max="2" min="2" style="0" width="11.45"/>
    <col collapsed="false" customWidth="true" hidden="false" outlineLevel="0" max="3" min="3" style="4" width="11.45"/>
    <col collapsed="false" customWidth="true" hidden="false" outlineLevel="0" max="4" min="4" style="0" width="21.33"/>
    <col collapsed="false" customWidth="true" hidden="false" outlineLevel="0" max="1025" min="5" style="0" width="10.89"/>
  </cols>
  <sheetData>
    <row r="1" customFormat="false" ht="13.2" hidden="false" customHeight="false" outlineLevel="0" collapsed="false">
      <c r="B1" s="0" t="s">
        <v>4</v>
      </c>
    </row>
    <row r="2" customFormat="false" ht="14.4" hidden="false" customHeight="false" outlineLevel="0" collapsed="false">
      <c r="B2" s="5" t="s">
        <v>5</v>
      </c>
      <c r="C2" s="0"/>
      <c r="E2" s="6"/>
      <c r="G2" s="0" t="s">
        <v>6</v>
      </c>
    </row>
    <row r="3" customFormat="false" ht="14.4" hidden="false" customHeight="false" outlineLevel="0" collapsed="false">
      <c r="B3" s="7" t="s">
        <v>7</v>
      </c>
      <c r="C3" s="7" t="n">
        <v>60</v>
      </c>
      <c r="D3" s="7" t="n">
        <v>60</v>
      </c>
      <c r="E3" s="6"/>
    </row>
    <row r="4" customFormat="false" ht="72" hidden="false" customHeight="false" outlineLevel="0" collapsed="false">
      <c r="B4" s="8" t="s">
        <v>2</v>
      </c>
      <c r="C4" s="9" t="s">
        <v>8</v>
      </c>
      <c r="D4" s="9" t="s">
        <v>8</v>
      </c>
      <c r="E4" s="9" t="s">
        <v>9</v>
      </c>
      <c r="F4" s="9" t="s">
        <v>10</v>
      </c>
      <c r="G4" s="10" t="s">
        <v>11</v>
      </c>
      <c r="H4" s="8" t="s">
        <v>12</v>
      </c>
    </row>
    <row r="5" customFormat="false" ht="14.4" hidden="false" customHeight="false" outlineLevel="0" collapsed="false">
      <c r="B5" s="11" t="n">
        <v>60</v>
      </c>
      <c r="C5" s="12" t="n">
        <f aca="false">B5/$C$3</f>
        <v>1</v>
      </c>
      <c r="D5" s="13" t="n">
        <f aca="false">B5/$C$3</f>
        <v>1</v>
      </c>
      <c r="E5" s="14" t="n">
        <v>15</v>
      </c>
      <c r="F5" s="15" t="n">
        <f aca="false">1/6*B5+5</f>
        <v>15</v>
      </c>
      <c r="G5" s="16" t="n">
        <f aca="false">1/6*B5+5</f>
        <v>15</v>
      </c>
      <c r="H5" s="17" t="s">
        <v>13</v>
      </c>
    </row>
    <row r="6" customFormat="false" ht="14.4" hidden="false" customHeight="false" outlineLevel="0" collapsed="false">
      <c r="B6" s="11" t="n">
        <f aca="false">B5-1</f>
        <v>59</v>
      </c>
      <c r="C6" s="12" t="n">
        <f aca="false">B6/$C$3</f>
        <v>0.983333333333333</v>
      </c>
      <c r="D6" s="13" t="n">
        <f aca="false">B6/$C$3</f>
        <v>0.983333333333333</v>
      </c>
      <c r="E6" s="14"/>
      <c r="F6" s="15" t="n">
        <f aca="false">1/6*B6+5</f>
        <v>14.8333333333333</v>
      </c>
      <c r="G6" s="16" t="n">
        <f aca="false">1/6*B6+5</f>
        <v>14.8333333333333</v>
      </c>
      <c r="H6" s="17"/>
      <c r="I6" s="0" t="s">
        <v>14</v>
      </c>
    </row>
    <row r="7" customFormat="false" ht="14.4" hidden="false" customHeight="false" outlineLevel="0" collapsed="false">
      <c r="B7" s="11" t="n">
        <f aca="false">B6-1</f>
        <v>58</v>
      </c>
      <c r="C7" s="12" t="n">
        <f aca="false">B7/$C$3</f>
        <v>0.966666666666667</v>
      </c>
      <c r="D7" s="13" t="n">
        <f aca="false">B7/$C$3</f>
        <v>0.966666666666667</v>
      </c>
      <c r="E7" s="14"/>
      <c r="F7" s="15" t="n">
        <f aca="false">1/6*B7+5</f>
        <v>14.6666666666667</v>
      </c>
      <c r="G7" s="16" t="n">
        <f aca="false">1/6*B7+5</f>
        <v>14.6666666666667</v>
      </c>
      <c r="H7" s="17"/>
    </row>
    <row r="8" customFormat="false" ht="14.4" hidden="false" customHeight="false" outlineLevel="0" collapsed="false">
      <c r="B8" s="11" t="n">
        <f aca="false">B7-1</f>
        <v>57</v>
      </c>
      <c r="C8" s="12" t="n">
        <f aca="false">B8/$C$3</f>
        <v>0.95</v>
      </c>
      <c r="D8" s="18" t="n">
        <f aca="false">B8/$C$3</f>
        <v>0.95</v>
      </c>
      <c r="E8" s="14"/>
      <c r="F8" s="15" t="n">
        <f aca="false">1/6*B8+5</f>
        <v>14.5</v>
      </c>
      <c r="G8" s="16" t="n">
        <f aca="false">1/6*B8+5</f>
        <v>14.5</v>
      </c>
      <c r="H8" s="17"/>
    </row>
    <row r="9" customFormat="false" ht="14.4" hidden="false" customHeight="false" outlineLevel="0" collapsed="false">
      <c r="B9" s="19" t="n">
        <f aca="false">B8-1</f>
        <v>56</v>
      </c>
      <c r="C9" s="20" t="n">
        <f aca="false">B9/$C$3</f>
        <v>0.933333333333333</v>
      </c>
      <c r="D9" s="21" t="n">
        <f aca="false">B9/$C$3</f>
        <v>0.933333333333333</v>
      </c>
      <c r="E9" s="22" t="n">
        <v>14</v>
      </c>
      <c r="F9" s="23" t="n">
        <f aca="false">1/3*B9-4.5</f>
        <v>14.1666666666667</v>
      </c>
      <c r="G9" s="24" t="n">
        <f aca="false">1/3*B9-4.5</f>
        <v>14.1666666666667</v>
      </c>
      <c r="H9" s="25" t="s">
        <v>15</v>
      </c>
    </row>
    <row r="10" customFormat="false" ht="14.4" hidden="false" customHeight="false" outlineLevel="0" collapsed="false">
      <c r="B10" s="19" t="n">
        <f aca="false">B9-1</f>
        <v>55</v>
      </c>
      <c r="C10" s="20" t="n">
        <f aca="false">B10/$C$3</f>
        <v>0.916666666666667</v>
      </c>
      <c r="D10" s="21" t="n">
        <f aca="false">B10/$C$3</f>
        <v>0.916666666666667</v>
      </c>
      <c r="E10" s="22"/>
      <c r="F10" s="23" t="n">
        <f aca="false">1/3*B10-4.5</f>
        <v>13.8333333333333</v>
      </c>
      <c r="G10" s="24" t="n">
        <f aca="false">1/3*B10-4.5</f>
        <v>13.8333333333333</v>
      </c>
      <c r="H10" s="25"/>
      <c r="I10" s="0" t="s">
        <v>16</v>
      </c>
    </row>
    <row r="11" customFormat="false" ht="14.4" hidden="false" customHeight="false" outlineLevel="0" collapsed="false">
      <c r="B11" s="19" t="n">
        <f aca="false">B10-1</f>
        <v>54</v>
      </c>
      <c r="C11" s="20" t="n">
        <f aca="false">B11/$C$3</f>
        <v>0.9</v>
      </c>
      <c r="D11" s="26" t="n">
        <f aca="false">B11/$C$3</f>
        <v>0.9</v>
      </c>
      <c r="E11" s="22"/>
      <c r="F11" s="23" t="n">
        <f aca="false">1/3*B11-4.5</f>
        <v>13.5</v>
      </c>
      <c r="G11" s="24" t="n">
        <f aca="false">1/3*B11-4.5</f>
        <v>13.5</v>
      </c>
      <c r="H11" s="25"/>
    </row>
    <row r="12" customFormat="false" ht="14.4" hidden="false" customHeight="false" outlineLevel="0" collapsed="false">
      <c r="B12" s="27" t="n">
        <f aca="false">B11-1</f>
        <v>53</v>
      </c>
      <c r="C12" s="28" t="n">
        <f aca="false">B12/$C$3</f>
        <v>0.883333333333333</v>
      </c>
      <c r="D12" s="29" t="n">
        <f aca="false">B12/$C$3</f>
        <v>0.883333333333333</v>
      </c>
      <c r="E12" s="30" t="n">
        <v>13</v>
      </c>
      <c r="F12" s="31" t="n">
        <f aca="false">1/3*B12-4.5</f>
        <v>13.1666666666667</v>
      </c>
      <c r="G12" s="32" t="n">
        <f aca="false">1/3*B12-4.5</f>
        <v>13.1666666666667</v>
      </c>
      <c r="H12" s="33" t="s">
        <v>17</v>
      </c>
    </row>
    <row r="13" customFormat="false" ht="14.4" hidden="false" customHeight="false" outlineLevel="0" collapsed="false">
      <c r="B13" s="27" t="n">
        <f aca="false">B12-1</f>
        <v>52</v>
      </c>
      <c r="C13" s="28" t="n">
        <f aca="false">B13/$C$3</f>
        <v>0.866666666666667</v>
      </c>
      <c r="D13" s="29" t="n">
        <f aca="false">B13/$C$3</f>
        <v>0.866666666666667</v>
      </c>
      <c r="E13" s="30"/>
      <c r="F13" s="31" t="n">
        <f aca="false">1/3*B13-4.5</f>
        <v>12.8333333333333</v>
      </c>
      <c r="G13" s="32" t="n">
        <f aca="false">1/3*B13-4.5</f>
        <v>12.8333333333333</v>
      </c>
      <c r="H13" s="33"/>
    </row>
    <row r="14" customFormat="false" ht="14.4" hidden="false" customHeight="false" outlineLevel="0" collapsed="false">
      <c r="B14" s="27" t="n">
        <f aca="false">B13-1</f>
        <v>51</v>
      </c>
      <c r="C14" s="28" t="n">
        <f aca="false">B14/$C$3</f>
        <v>0.85</v>
      </c>
      <c r="D14" s="34" t="n">
        <f aca="false">B14/$C$3</f>
        <v>0.85</v>
      </c>
      <c r="E14" s="30"/>
      <c r="F14" s="31" t="n">
        <f aca="false">1/3*B14-4.5</f>
        <v>12.5</v>
      </c>
      <c r="G14" s="32" t="n">
        <f aca="false">1/3*B14-4.5</f>
        <v>12.5</v>
      </c>
      <c r="H14" s="33"/>
    </row>
    <row r="15" customFormat="false" ht="14.4" hidden="false" customHeight="false" outlineLevel="0" collapsed="false">
      <c r="B15" s="35" t="n">
        <f aca="false">B14-1</f>
        <v>50</v>
      </c>
      <c r="C15" s="36" t="n">
        <f aca="false">B15/$C$3</f>
        <v>0.833333333333333</v>
      </c>
      <c r="D15" s="37" t="n">
        <f aca="false">B15/$C$3</f>
        <v>0.833333333333333</v>
      </c>
      <c r="E15" s="38" t="n">
        <v>12</v>
      </c>
      <c r="F15" s="39" t="n">
        <f aca="false">1/3*B15-4.5</f>
        <v>12.1666666666667</v>
      </c>
      <c r="G15" s="40" t="n">
        <f aca="false">1/3*B15-4.5</f>
        <v>12.1666666666667</v>
      </c>
      <c r="H15" s="41" t="s">
        <v>18</v>
      </c>
    </row>
    <row r="16" customFormat="false" ht="14.4" hidden="false" customHeight="false" outlineLevel="0" collapsed="false">
      <c r="B16" s="35" t="n">
        <f aca="false">B15-1</f>
        <v>49</v>
      </c>
      <c r="C16" s="36" t="n">
        <f aca="false">B16/$C$3</f>
        <v>0.816666666666667</v>
      </c>
      <c r="D16" s="37" t="n">
        <f aca="false">B16/$C$3</f>
        <v>0.816666666666667</v>
      </c>
      <c r="E16" s="38"/>
      <c r="F16" s="39" t="n">
        <f aca="false">1/3*B16-4.5</f>
        <v>11.8333333333333</v>
      </c>
      <c r="G16" s="40" t="n">
        <f aca="false">1/3*B16-4.5</f>
        <v>11.8333333333333</v>
      </c>
      <c r="H16" s="41"/>
    </row>
    <row r="17" customFormat="false" ht="14.4" hidden="false" customHeight="false" outlineLevel="0" collapsed="false">
      <c r="B17" s="35" t="n">
        <f aca="false">B16-1</f>
        <v>48</v>
      </c>
      <c r="C17" s="36" t="n">
        <f aca="false">B17/$C$3</f>
        <v>0.8</v>
      </c>
      <c r="D17" s="42" t="n">
        <f aca="false">B17/$C$3</f>
        <v>0.8</v>
      </c>
      <c r="E17" s="38"/>
      <c r="F17" s="39" t="n">
        <f aca="false">1/3*B17-4.5</f>
        <v>11.5</v>
      </c>
      <c r="G17" s="40" t="n">
        <f aca="false">1/3*B17-4.5</f>
        <v>11.5</v>
      </c>
      <c r="H17" s="41"/>
    </row>
    <row r="18" customFormat="false" ht="14.4" hidden="false" customHeight="false" outlineLevel="0" collapsed="false">
      <c r="B18" s="43" t="n">
        <f aca="false">B17-1</f>
        <v>47</v>
      </c>
      <c r="C18" s="44" t="n">
        <f aca="false">B18/$C$3</f>
        <v>0.783333333333333</v>
      </c>
      <c r="D18" s="45" t="n">
        <f aca="false">B18/$C$3</f>
        <v>0.783333333333333</v>
      </c>
      <c r="E18" s="46" t="n">
        <v>11</v>
      </c>
      <c r="F18" s="47" t="n">
        <f aca="false">1/3*B18-4.5</f>
        <v>11.1666666666667</v>
      </c>
      <c r="G18" s="48" t="n">
        <f aca="false">1/3*B18-4.5</f>
        <v>11.1666666666667</v>
      </c>
      <c r="H18" s="49" t="s">
        <v>19</v>
      </c>
    </row>
    <row r="19" customFormat="false" ht="14.4" hidden="false" customHeight="false" outlineLevel="0" collapsed="false">
      <c r="B19" s="43" t="n">
        <f aca="false">B18-1</f>
        <v>46</v>
      </c>
      <c r="C19" s="44" t="n">
        <f aca="false">B19/$C$3</f>
        <v>0.766666666666667</v>
      </c>
      <c r="D19" s="45" t="n">
        <f aca="false">B19/$C$3</f>
        <v>0.766666666666667</v>
      </c>
      <c r="E19" s="46"/>
      <c r="F19" s="47" t="n">
        <f aca="false">1/3*B19-4.5</f>
        <v>10.8333333333333</v>
      </c>
      <c r="G19" s="48" t="n">
        <f aca="false">1/3*B19-4.5</f>
        <v>10.8333333333333</v>
      </c>
      <c r="H19" s="49"/>
    </row>
    <row r="20" customFormat="false" ht="14.4" hidden="false" customHeight="false" outlineLevel="0" collapsed="false">
      <c r="B20" s="43" t="n">
        <f aca="false">B19-1</f>
        <v>45</v>
      </c>
      <c r="C20" s="44" t="n">
        <f aca="false">B20/$C$3</f>
        <v>0.75</v>
      </c>
      <c r="D20" s="50" t="n">
        <f aca="false">B20/$C$3</f>
        <v>0.75</v>
      </c>
      <c r="E20" s="46"/>
      <c r="F20" s="47" t="n">
        <f aca="false">1/3*B20-4.5</f>
        <v>10.5</v>
      </c>
      <c r="G20" s="48" t="n">
        <f aca="false">1/3*B20-4.5</f>
        <v>10.5</v>
      </c>
      <c r="H20" s="49"/>
    </row>
    <row r="21" customFormat="false" ht="14.4" hidden="false" customHeight="false" outlineLevel="0" collapsed="false">
      <c r="B21" s="51" t="n">
        <f aca="false">B20-1</f>
        <v>44</v>
      </c>
      <c r="C21" s="52" t="n">
        <f aca="false">B21/$C$3</f>
        <v>0.733333333333333</v>
      </c>
      <c r="D21" s="53" t="n">
        <f aca="false">B21/$C$3</f>
        <v>0.733333333333333</v>
      </c>
      <c r="E21" s="54" t="n">
        <v>10</v>
      </c>
      <c r="F21" s="55" t="n">
        <f aca="false">1/3*B21-4.5</f>
        <v>10.1666666666667</v>
      </c>
      <c r="G21" s="56" t="n">
        <f aca="false">1/3*B21-4.5</f>
        <v>10.1666666666667</v>
      </c>
      <c r="H21" s="57" t="s">
        <v>20</v>
      </c>
    </row>
    <row r="22" customFormat="false" ht="14.4" hidden="false" customHeight="false" outlineLevel="0" collapsed="false">
      <c r="B22" s="51" t="n">
        <f aca="false">B21-1</f>
        <v>43</v>
      </c>
      <c r="C22" s="52" t="n">
        <f aca="false">B22/$C$3</f>
        <v>0.716666666666667</v>
      </c>
      <c r="D22" s="53" t="n">
        <f aca="false">B22/$C$3</f>
        <v>0.716666666666667</v>
      </c>
      <c r="E22" s="54"/>
      <c r="F22" s="55" t="n">
        <f aca="false">1/3*B22-4.5</f>
        <v>9.83333333333333</v>
      </c>
      <c r="G22" s="56" t="n">
        <f aca="false">1/3*B22-4.5</f>
        <v>9.83333333333333</v>
      </c>
      <c r="H22" s="57"/>
    </row>
    <row r="23" customFormat="false" ht="14.4" hidden="false" customHeight="false" outlineLevel="0" collapsed="false">
      <c r="B23" s="51" t="n">
        <f aca="false">B22-1</f>
        <v>42</v>
      </c>
      <c r="C23" s="52" t="n">
        <f aca="false">B23/$C$3</f>
        <v>0.7</v>
      </c>
      <c r="D23" s="58" t="n">
        <f aca="false">B23/$C$3</f>
        <v>0.7</v>
      </c>
      <c r="E23" s="54"/>
      <c r="F23" s="55" t="n">
        <f aca="false">1/3*B23-4.5</f>
        <v>9.5</v>
      </c>
      <c r="G23" s="56" t="n">
        <f aca="false">1/3*B23-4.5</f>
        <v>9.5</v>
      </c>
      <c r="H23" s="57"/>
    </row>
    <row r="24" customFormat="false" ht="14.4" hidden="false" customHeight="false" outlineLevel="0" collapsed="false">
      <c r="B24" s="59" t="n">
        <f aca="false">B23-1</f>
        <v>41</v>
      </c>
      <c r="C24" s="60" t="n">
        <f aca="false">B24/$C$3</f>
        <v>0.683333333333333</v>
      </c>
      <c r="D24" s="61" t="n">
        <f aca="false">B24/$C$3</f>
        <v>0.683333333333333</v>
      </c>
      <c r="E24" s="62" t="n">
        <v>9</v>
      </c>
      <c r="F24" s="63" t="n">
        <f aca="false">1/3*B24-4.5</f>
        <v>9.16666666666667</v>
      </c>
      <c r="G24" s="64" t="n">
        <f aca="false">1/3*B24-4.5</f>
        <v>9.16666666666667</v>
      </c>
      <c r="H24" s="65" t="s">
        <v>21</v>
      </c>
    </row>
    <row r="25" customFormat="false" ht="14.4" hidden="false" customHeight="false" outlineLevel="0" collapsed="false">
      <c r="B25" s="59" t="n">
        <f aca="false">B24-1</f>
        <v>40</v>
      </c>
      <c r="C25" s="60" t="n">
        <f aca="false">B25/$C$3</f>
        <v>0.666666666666667</v>
      </c>
      <c r="D25" s="61" t="n">
        <f aca="false">B25/$C$3</f>
        <v>0.666666666666667</v>
      </c>
      <c r="E25" s="62"/>
      <c r="F25" s="63" t="n">
        <f aca="false">1/3*B25-4.5</f>
        <v>8.83333333333333</v>
      </c>
      <c r="G25" s="64" t="n">
        <f aca="false">1/3*B25-4.5</f>
        <v>8.83333333333333</v>
      </c>
      <c r="H25" s="65"/>
    </row>
    <row r="26" customFormat="false" ht="14.4" hidden="false" customHeight="false" outlineLevel="0" collapsed="false">
      <c r="B26" s="59" t="n">
        <f aca="false">B25-1</f>
        <v>39</v>
      </c>
      <c r="C26" s="60" t="n">
        <f aca="false">B26/$C$3</f>
        <v>0.65</v>
      </c>
      <c r="D26" s="66" t="n">
        <f aca="false">B26/$C$3</f>
        <v>0.65</v>
      </c>
      <c r="E26" s="62"/>
      <c r="F26" s="63" t="n">
        <f aca="false">1/3*B26-4.5</f>
        <v>8.5</v>
      </c>
      <c r="G26" s="64" t="n">
        <f aca="false">1/3*B26-4.5</f>
        <v>8.5</v>
      </c>
      <c r="H26" s="65"/>
    </row>
    <row r="27" customFormat="false" ht="14.4" hidden="false" customHeight="false" outlineLevel="0" collapsed="false">
      <c r="B27" s="67" t="n">
        <f aca="false">B26-1</f>
        <v>38</v>
      </c>
      <c r="C27" s="68" t="n">
        <f aca="false">B27/$C$3</f>
        <v>0.633333333333333</v>
      </c>
      <c r="D27" s="69" t="n">
        <f aca="false">B27/$C$3</f>
        <v>0.633333333333333</v>
      </c>
      <c r="E27" s="70" t="n">
        <v>8</v>
      </c>
      <c r="F27" s="71" t="n">
        <f aca="false">1/3*B27-4.5</f>
        <v>8.16666666666667</v>
      </c>
      <c r="G27" s="72" t="n">
        <f aca="false">1/3*B27-4.5</f>
        <v>8.16666666666667</v>
      </c>
      <c r="H27" s="73" t="s">
        <v>22</v>
      </c>
    </row>
    <row r="28" customFormat="false" ht="14.4" hidden="false" customHeight="false" outlineLevel="0" collapsed="false">
      <c r="B28" s="67" t="n">
        <f aca="false">B27-1</f>
        <v>37</v>
      </c>
      <c r="C28" s="68" t="n">
        <f aca="false">B28/$C$3</f>
        <v>0.616666666666667</v>
      </c>
      <c r="D28" s="69" t="n">
        <f aca="false">B28/$C$3</f>
        <v>0.616666666666667</v>
      </c>
      <c r="E28" s="70"/>
      <c r="F28" s="71" t="n">
        <f aca="false">1/3*B28-4.5</f>
        <v>7.83333333333333</v>
      </c>
      <c r="G28" s="72" t="n">
        <f aca="false">1/3*B28-4.5</f>
        <v>7.83333333333333</v>
      </c>
      <c r="H28" s="73"/>
    </row>
    <row r="29" customFormat="false" ht="14.4" hidden="false" customHeight="false" outlineLevel="0" collapsed="false">
      <c r="B29" s="67" t="n">
        <f aca="false">B28-1</f>
        <v>36</v>
      </c>
      <c r="C29" s="68" t="n">
        <f aca="false">B29/$C$3</f>
        <v>0.6</v>
      </c>
      <c r="D29" s="74" t="n">
        <f aca="false">B29/$C$3</f>
        <v>0.6</v>
      </c>
      <c r="E29" s="70"/>
      <c r="F29" s="71" t="n">
        <f aca="false">1/3*B29-4.5</f>
        <v>7.5</v>
      </c>
      <c r="G29" s="72" t="n">
        <f aca="false">1/3*B29-4.5</f>
        <v>7.5</v>
      </c>
      <c r="H29" s="73"/>
    </row>
    <row r="30" customFormat="false" ht="14.4" hidden="false" customHeight="false" outlineLevel="0" collapsed="false">
      <c r="B30" s="75" t="n">
        <f aca="false">B29-1</f>
        <v>35</v>
      </c>
      <c r="C30" s="76" t="n">
        <f aca="false">B30/$C$3</f>
        <v>0.583333333333333</v>
      </c>
      <c r="D30" s="77" t="n">
        <f aca="false">B30/$C$3</f>
        <v>0.583333333333333</v>
      </c>
      <c r="E30" s="78" t="n">
        <v>7</v>
      </c>
      <c r="F30" s="79" t="n">
        <f aca="false">1/3*B30-4.5</f>
        <v>7.16666666666667</v>
      </c>
      <c r="G30" s="80" t="n">
        <f aca="false">1/3*B30-4.5</f>
        <v>7.16666666666667</v>
      </c>
      <c r="H30" s="81" t="s">
        <v>23</v>
      </c>
    </row>
    <row r="31" customFormat="false" ht="14.4" hidden="false" customHeight="false" outlineLevel="0" collapsed="false">
      <c r="B31" s="75" t="n">
        <f aca="false">B30-1</f>
        <v>34</v>
      </c>
      <c r="C31" s="76" t="n">
        <f aca="false">B31/$C$3</f>
        <v>0.566666666666667</v>
      </c>
      <c r="D31" s="77" t="n">
        <f aca="false">B31/$C$3</f>
        <v>0.566666666666667</v>
      </c>
      <c r="E31" s="78"/>
      <c r="F31" s="79" t="n">
        <f aca="false">1/3*B31-4.5</f>
        <v>6.83333333333333</v>
      </c>
      <c r="G31" s="80" t="n">
        <f aca="false">1/3*B31-4.5</f>
        <v>6.83333333333333</v>
      </c>
      <c r="H31" s="81"/>
    </row>
    <row r="32" customFormat="false" ht="14.4" hidden="false" customHeight="false" outlineLevel="0" collapsed="false">
      <c r="B32" s="75" t="n">
        <f aca="false">B31-1</f>
        <v>33</v>
      </c>
      <c r="C32" s="76" t="n">
        <f aca="false">B32/$C$3</f>
        <v>0.55</v>
      </c>
      <c r="D32" s="82" t="n">
        <f aca="false">B32/$C$3</f>
        <v>0.55</v>
      </c>
      <c r="E32" s="78"/>
      <c r="F32" s="79" t="n">
        <f aca="false">1/3*B32-4.5</f>
        <v>6.5</v>
      </c>
      <c r="G32" s="80" t="n">
        <f aca="false">1/3*B32-4.5</f>
        <v>6.5</v>
      </c>
      <c r="H32" s="81"/>
    </row>
    <row r="33" customFormat="false" ht="14.4" hidden="false" customHeight="false" outlineLevel="0" collapsed="false">
      <c r="B33" s="83" t="n">
        <f aca="false">B32-1</f>
        <v>32</v>
      </c>
      <c r="C33" s="84" t="n">
        <f aca="false">B33/$C$3</f>
        <v>0.533333333333333</v>
      </c>
      <c r="D33" s="85" t="n">
        <f aca="false">B33/$C$3</f>
        <v>0.533333333333333</v>
      </c>
      <c r="E33" s="86" t="n">
        <v>6</v>
      </c>
      <c r="F33" s="87" t="n">
        <f aca="false">1/3*B33-4.5</f>
        <v>6.16666666666667</v>
      </c>
      <c r="G33" s="88" t="n">
        <f aca="false">1/3*B33-4.5</f>
        <v>6.16666666666667</v>
      </c>
      <c r="H33" s="89" t="s">
        <v>24</v>
      </c>
    </row>
    <row r="34" customFormat="false" ht="14.4" hidden="false" customHeight="false" outlineLevel="0" collapsed="false">
      <c r="B34" s="83" t="n">
        <f aca="false">B33-1</f>
        <v>31</v>
      </c>
      <c r="C34" s="84" t="n">
        <f aca="false">B34/$C$3</f>
        <v>0.516666666666667</v>
      </c>
      <c r="D34" s="85" t="n">
        <f aca="false">B34/$C$3</f>
        <v>0.516666666666667</v>
      </c>
      <c r="E34" s="86"/>
      <c r="F34" s="87" t="n">
        <f aca="false">1/3*B34-4.5</f>
        <v>5.83333333333333</v>
      </c>
      <c r="G34" s="88" t="n">
        <f aca="false">1/3*B34-4.5</f>
        <v>5.83333333333333</v>
      </c>
      <c r="H34" s="89"/>
    </row>
    <row r="35" customFormat="false" ht="14.4" hidden="false" customHeight="false" outlineLevel="0" collapsed="false">
      <c r="B35" s="83" t="n">
        <f aca="false">B34-1</f>
        <v>30</v>
      </c>
      <c r="C35" s="84" t="n">
        <f aca="false">B35/$C$3</f>
        <v>0.5</v>
      </c>
      <c r="D35" s="90" t="n">
        <f aca="false">B35/$C$3</f>
        <v>0.5</v>
      </c>
      <c r="E35" s="86"/>
      <c r="F35" s="87" t="n">
        <f aca="false">1/3*B35-4.5</f>
        <v>5.5</v>
      </c>
      <c r="G35" s="88" t="n">
        <f aca="false">1/3*B35-4.5</f>
        <v>5.5</v>
      </c>
      <c r="H35" s="89"/>
    </row>
    <row r="36" customFormat="false" ht="14.4" hidden="false" customHeight="false" outlineLevel="0" collapsed="false">
      <c r="B36" s="91" t="n">
        <f aca="false">B35-1</f>
        <v>29</v>
      </c>
      <c r="C36" s="92" t="n">
        <f aca="false">B36/$C$3</f>
        <v>0.483333333333333</v>
      </c>
      <c r="D36" s="93" t="n">
        <f aca="false">B36/$C$3</f>
        <v>0.483333333333333</v>
      </c>
      <c r="E36" s="94" t="n">
        <v>5</v>
      </c>
      <c r="F36" s="95" t="n">
        <f aca="false">1/3*B36-4.5</f>
        <v>5.16666666666667</v>
      </c>
      <c r="G36" s="96" t="n">
        <f aca="false">1/3*B36-4.5</f>
        <v>5.16666666666667</v>
      </c>
      <c r="H36" s="97" t="s">
        <v>25</v>
      </c>
    </row>
    <row r="37" customFormat="false" ht="14.4" hidden="false" customHeight="false" outlineLevel="0" collapsed="false">
      <c r="B37" s="91" t="n">
        <f aca="false">B36-1</f>
        <v>28</v>
      </c>
      <c r="C37" s="92" t="n">
        <f aca="false">B37/$C$3</f>
        <v>0.466666666666667</v>
      </c>
      <c r="D37" s="93" t="n">
        <f aca="false">B37/$C$3</f>
        <v>0.466666666666667</v>
      </c>
      <c r="E37" s="94"/>
      <c r="F37" s="95" t="n">
        <f aca="false">1/3*B37-4.5</f>
        <v>4.83333333333333</v>
      </c>
      <c r="G37" s="96" t="n">
        <f aca="false">1/3*B37-4.5</f>
        <v>4.83333333333333</v>
      </c>
      <c r="H37" s="97"/>
    </row>
    <row r="38" customFormat="false" ht="14.4" hidden="false" customHeight="false" outlineLevel="0" collapsed="false">
      <c r="B38" s="91" t="n">
        <f aca="false">B37-1</f>
        <v>27</v>
      </c>
      <c r="C38" s="92" t="n">
        <f aca="false">B38/$C$3</f>
        <v>0.45</v>
      </c>
      <c r="D38" s="98" t="n">
        <f aca="false">B38/$C$3</f>
        <v>0.45</v>
      </c>
      <c r="E38" s="94"/>
      <c r="F38" s="95" t="n">
        <f aca="false">1/3*B38-4.5</f>
        <v>4.5</v>
      </c>
      <c r="G38" s="96" t="n">
        <f aca="false">1/3*B38-4.5</f>
        <v>4.5</v>
      </c>
      <c r="H38" s="97"/>
    </row>
    <row r="39" customFormat="false" ht="14.4" hidden="false" customHeight="false" outlineLevel="0" collapsed="false">
      <c r="B39" s="99" t="n">
        <f aca="false">B38-1</f>
        <v>26</v>
      </c>
      <c r="C39" s="100" t="n">
        <f aca="false">B39/$C$3</f>
        <v>0.433333333333333</v>
      </c>
      <c r="D39" s="101" t="n">
        <f aca="false">B39/$C$3</f>
        <v>0.433333333333333</v>
      </c>
      <c r="E39" s="102" t="n">
        <v>4</v>
      </c>
      <c r="F39" s="103" t="n">
        <f aca="false">1/3*B39-4.5</f>
        <v>4.16666666666667</v>
      </c>
      <c r="G39" s="104" t="n">
        <f aca="false">1/3*B39-4.5</f>
        <v>4.16666666666667</v>
      </c>
      <c r="H39" s="105" t="s">
        <v>26</v>
      </c>
    </row>
    <row r="40" customFormat="false" ht="14.4" hidden="false" customHeight="false" outlineLevel="0" collapsed="false">
      <c r="B40" s="99" t="n">
        <f aca="false">B39-1</f>
        <v>25</v>
      </c>
      <c r="C40" s="100" t="n">
        <f aca="false">B40/$C$3</f>
        <v>0.416666666666667</v>
      </c>
      <c r="D40" s="101" t="n">
        <f aca="false">B40/$C$3</f>
        <v>0.416666666666667</v>
      </c>
      <c r="E40" s="102"/>
      <c r="F40" s="103" t="n">
        <f aca="false">1/3*B40-4.5</f>
        <v>3.83333333333333</v>
      </c>
      <c r="G40" s="104" t="n">
        <f aca="false">1/3*B40-4.5</f>
        <v>3.83333333333333</v>
      </c>
      <c r="H40" s="105"/>
    </row>
    <row r="41" customFormat="false" ht="14.4" hidden="false" customHeight="false" outlineLevel="0" collapsed="false">
      <c r="B41" s="99" t="n">
        <f aca="false">B40-1</f>
        <v>24</v>
      </c>
      <c r="C41" s="100" t="n">
        <f aca="false">B41/$C$3</f>
        <v>0.4</v>
      </c>
      <c r="D41" s="106" t="n">
        <f aca="false">B41/$C$3</f>
        <v>0.4</v>
      </c>
      <c r="E41" s="102"/>
      <c r="F41" s="103" t="n">
        <f aca="false">1/3*B41-4.5</f>
        <v>3.5</v>
      </c>
      <c r="G41" s="104" t="n">
        <f aca="false">1/3*B41-4.5</f>
        <v>3.5</v>
      </c>
      <c r="H41" s="105"/>
    </row>
    <row r="42" customFormat="false" ht="14.4" hidden="false" customHeight="false" outlineLevel="0" collapsed="false">
      <c r="B42" s="107" t="n">
        <f aca="false">B41-1</f>
        <v>23</v>
      </c>
      <c r="C42" s="108" t="n">
        <f aca="false">B42/$C$3</f>
        <v>0.383333333333333</v>
      </c>
      <c r="D42" s="109" t="n">
        <f aca="false">B42/$C$3</f>
        <v>0.383333333333333</v>
      </c>
      <c r="E42" s="110" t="n">
        <v>3</v>
      </c>
      <c r="F42" s="111" t="n">
        <f aca="false">0.25*B42-2.5</f>
        <v>3.25</v>
      </c>
      <c r="G42" s="112" t="n">
        <f aca="false">0.25*B42-2.5</f>
        <v>3.25</v>
      </c>
      <c r="H42" s="113" t="s">
        <v>27</v>
      </c>
    </row>
    <row r="43" customFormat="false" ht="14.4" hidden="false" customHeight="false" outlineLevel="0" collapsed="false">
      <c r="B43" s="107" t="n">
        <f aca="false">B42-1</f>
        <v>22</v>
      </c>
      <c r="C43" s="108" t="n">
        <f aca="false">B43/$C$3</f>
        <v>0.366666666666667</v>
      </c>
      <c r="D43" s="109" t="n">
        <f aca="false">B43/$C$3</f>
        <v>0.366666666666667</v>
      </c>
      <c r="E43" s="110"/>
      <c r="F43" s="111" t="n">
        <f aca="false">0.25*B43-2.5</f>
        <v>3</v>
      </c>
      <c r="G43" s="112" t="n">
        <f aca="false">0.25*B43-2.5</f>
        <v>3</v>
      </c>
      <c r="H43" s="113"/>
      <c r="I43" s="0" t="s">
        <v>28</v>
      </c>
    </row>
    <row r="44" customFormat="false" ht="14.4" hidden="false" customHeight="false" outlineLevel="0" collapsed="false">
      <c r="B44" s="107" t="n">
        <f aca="false">B43-1</f>
        <v>21</v>
      </c>
      <c r="C44" s="108" t="n">
        <f aca="false">B44/$C$3</f>
        <v>0.35</v>
      </c>
      <c r="D44" s="109" t="n">
        <f aca="false">B44/$C$3</f>
        <v>0.35</v>
      </c>
      <c r="E44" s="110"/>
      <c r="F44" s="111" t="n">
        <f aca="false">0.25*B44-2.5</f>
        <v>2.75</v>
      </c>
      <c r="G44" s="112" t="n">
        <f aca="false">0.25*B44-2.5</f>
        <v>2.75</v>
      </c>
      <c r="H44" s="113"/>
    </row>
    <row r="45" customFormat="false" ht="14.4" hidden="false" customHeight="false" outlineLevel="0" collapsed="false">
      <c r="B45" s="107" t="n">
        <f aca="false">B44-1</f>
        <v>20</v>
      </c>
      <c r="C45" s="108" t="n">
        <f aca="false">B45/$C$3</f>
        <v>0.333333333333333</v>
      </c>
      <c r="D45" s="114" t="n">
        <f aca="false">B45/$C$3</f>
        <v>0.333333333333333</v>
      </c>
      <c r="E45" s="110"/>
      <c r="F45" s="111" t="n">
        <f aca="false">0.25*B45-2.5</f>
        <v>2.5</v>
      </c>
      <c r="G45" s="112" t="n">
        <f aca="false">0.25*B45-2.5</f>
        <v>2.5</v>
      </c>
      <c r="H45" s="113"/>
    </row>
    <row r="46" customFormat="false" ht="14.4" hidden="false" customHeight="false" outlineLevel="0" collapsed="false">
      <c r="B46" s="115" t="n">
        <f aca="false">B45-1</f>
        <v>19</v>
      </c>
      <c r="C46" s="116" t="n">
        <f aca="false">B46/$C$3</f>
        <v>0.316666666666667</v>
      </c>
      <c r="D46" s="117" t="n">
        <f aca="false">B46/$C$3</f>
        <v>0.316666666666667</v>
      </c>
      <c r="E46" s="118" t="n">
        <v>2</v>
      </c>
      <c r="F46" s="119" t="n">
        <f aca="false">0.25*B46-2.5</f>
        <v>2.25</v>
      </c>
      <c r="G46" s="120" t="n">
        <f aca="false">0.25*B46-2.5</f>
        <v>2.25</v>
      </c>
      <c r="H46" s="121" t="s">
        <v>29</v>
      </c>
    </row>
    <row r="47" customFormat="false" ht="14.4" hidden="false" customHeight="false" outlineLevel="0" collapsed="false">
      <c r="B47" s="115" t="n">
        <f aca="false">B46-1</f>
        <v>18</v>
      </c>
      <c r="C47" s="116" t="n">
        <f aca="false">B47/$C$3</f>
        <v>0.3</v>
      </c>
      <c r="D47" s="117" t="n">
        <f aca="false">B47/$C$3</f>
        <v>0.3</v>
      </c>
      <c r="E47" s="118"/>
      <c r="F47" s="119" t="n">
        <f aca="false">0.25*B47-2.5</f>
        <v>2</v>
      </c>
      <c r="G47" s="120" t="n">
        <f aca="false">0.25*B47-2.5</f>
        <v>2</v>
      </c>
      <c r="H47" s="121"/>
    </row>
    <row r="48" customFormat="false" ht="14.4" hidden="false" customHeight="false" outlineLevel="0" collapsed="false">
      <c r="B48" s="115" t="n">
        <f aca="false">B47-1</f>
        <v>17</v>
      </c>
      <c r="C48" s="116" t="n">
        <f aca="false">B48/$C$3</f>
        <v>0.283333333333333</v>
      </c>
      <c r="D48" s="117" t="n">
        <f aca="false">B48/$C$3</f>
        <v>0.283333333333333</v>
      </c>
      <c r="E48" s="118"/>
      <c r="F48" s="119" t="n">
        <f aca="false">0.25*B48-2.5</f>
        <v>1.75</v>
      </c>
      <c r="G48" s="120" t="n">
        <f aca="false">0.25*B48-2.5</f>
        <v>1.75</v>
      </c>
      <c r="H48" s="121"/>
    </row>
    <row r="49" customFormat="false" ht="14.4" hidden="false" customHeight="false" outlineLevel="0" collapsed="false">
      <c r="B49" s="115" t="n">
        <f aca="false">B48-1</f>
        <v>16</v>
      </c>
      <c r="C49" s="116" t="n">
        <f aca="false">B49/$C$3</f>
        <v>0.266666666666667</v>
      </c>
      <c r="D49" s="122" t="n">
        <f aca="false">B49/$C$3</f>
        <v>0.266666666666667</v>
      </c>
      <c r="E49" s="118"/>
      <c r="F49" s="119" t="n">
        <f aca="false">0.25*B49-2.5</f>
        <v>1.5</v>
      </c>
      <c r="G49" s="120" t="n">
        <f aca="false">0.25*B49-2.5</f>
        <v>1.5</v>
      </c>
      <c r="H49" s="121"/>
    </row>
    <row r="50" customFormat="false" ht="14.4" hidden="false" customHeight="false" outlineLevel="0" collapsed="false">
      <c r="B50" s="123" t="n">
        <f aca="false">B49-1</f>
        <v>15</v>
      </c>
      <c r="C50" s="124" t="n">
        <f aca="false">B50/$C$3</f>
        <v>0.25</v>
      </c>
      <c r="D50" s="125" t="n">
        <f aca="false">B50/$C$3</f>
        <v>0.25</v>
      </c>
      <c r="E50" s="126" t="n">
        <v>1</v>
      </c>
      <c r="F50" s="127" t="n">
        <f aca="false">0.125*B50-0.5</f>
        <v>1.375</v>
      </c>
      <c r="G50" s="128" t="n">
        <f aca="false">0.125*B50-0.5</f>
        <v>1.375</v>
      </c>
      <c r="H50" s="129" t="s">
        <v>30</v>
      </c>
    </row>
    <row r="51" customFormat="false" ht="14.4" hidden="false" customHeight="false" outlineLevel="0" collapsed="false">
      <c r="B51" s="123" t="n">
        <f aca="false">B50-1</f>
        <v>14</v>
      </c>
      <c r="C51" s="124" t="n">
        <f aca="false">B51/$C$3</f>
        <v>0.233333333333333</v>
      </c>
      <c r="D51" s="125" t="n">
        <f aca="false">B51/$C$3</f>
        <v>0.233333333333333</v>
      </c>
      <c r="E51" s="126"/>
      <c r="F51" s="127" t="n">
        <f aca="false">0.125*B51-0.5</f>
        <v>1.25</v>
      </c>
      <c r="G51" s="128" t="n">
        <f aca="false">0.125*B51-0.5</f>
        <v>1.25</v>
      </c>
      <c r="H51" s="129"/>
      <c r="I51" s="0" t="s">
        <v>31</v>
      </c>
    </row>
    <row r="52" customFormat="false" ht="14.4" hidden="false" customHeight="false" outlineLevel="0" collapsed="false">
      <c r="B52" s="123" t="n">
        <f aca="false">B51-1</f>
        <v>13</v>
      </c>
      <c r="C52" s="124" t="n">
        <f aca="false">B52/$C$3</f>
        <v>0.216666666666667</v>
      </c>
      <c r="D52" s="125" t="n">
        <f aca="false">B52/$C$3</f>
        <v>0.216666666666667</v>
      </c>
      <c r="E52" s="126"/>
      <c r="F52" s="127" t="n">
        <f aca="false">0.125*B52-0.5</f>
        <v>1.125</v>
      </c>
      <c r="G52" s="128" t="n">
        <f aca="false">0.125*B52-0.5</f>
        <v>1.125</v>
      </c>
      <c r="H52" s="129"/>
    </row>
    <row r="53" customFormat="false" ht="14.4" hidden="false" customHeight="false" outlineLevel="0" collapsed="false">
      <c r="B53" s="123" t="n">
        <f aca="false">B52-1</f>
        <v>12</v>
      </c>
      <c r="C53" s="124" t="n">
        <f aca="false">B53/$C$3</f>
        <v>0.2</v>
      </c>
      <c r="D53" s="130" t="n">
        <f aca="false">B53/$C$3</f>
        <v>0.2</v>
      </c>
      <c r="E53" s="126"/>
      <c r="F53" s="127" t="n">
        <f aca="false">0.125*B53-0.5</f>
        <v>1</v>
      </c>
      <c r="G53" s="128" t="n">
        <f aca="false">0.125*B53-0.5</f>
        <v>1</v>
      </c>
      <c r="H53" s="129"/>
    </row>
    <row r="54" customFormat="false" ht="14.4" hidden="false" customHeight="false" outlineLevel="0" collapsed="false">
      <c r="B54" s="131" t="n">
        <f aca="false">B53-1</f>
        <v>11</v>
      </c>
      <c r="C54" s="132" t="n">
        <f aca="false">B54/$C$3</f>
        <v>0.183333333333333</v>
      </c>
      <c r="D54" s="133" t="n">
        <f aca="false">B54/$C$3</f>
        <v>0.183333333333333</v>
      </c>
      <c r="E54" s="134" t="n">
        <v>0</v>
      </c>
      <c r="F54" s="135" t="n">
        <v>0</v>
      </c>
      <c r="G54" s="131" t="n">
        <v>0</v>
      </c>
      <c r="H54" s="136" t="n">
        <v>0</v>
      </c>
    </row>
    <row r="55" customFormat="false" ht="14.4" hidden="false" customHeight="false" outlineLevel="0" collapsed="false">
      <c r="B55" s="131" t="n">
        <f aca="false">B54-1</f>
        <v>10</v>
      </c>
      <c r="C55" s="132" t="n">
        <f aca="false">B55/$C$3</f>
        <v>0.166666666666667</v>
      </c>
      <c r="D55" s="133" t="n">
        <f aca="false">B55/$C$3</f>
        <v>0.166666666666667</v>
      </c>
      <c r="E55" s="134"/>
      <c r="F55" s="135" t="n">
        <v>0</v>
      </c>
      <c r="G55" s="131" t="n">
        <v>0</v>
      </c>
      <c r="H55" s="136"/>
    </row>
    <row r="56" customFormat="false" ht="14.4" hidden="false" customHeight="false" outlineLevel="0" collapsed="false">
      <c r="B56" s="131" t="n">
        <f aca="false">B55-1</f>
        <v>9</v>
      </c>
      <c r="C56" s="132" t="n">
        <f aca="false">B56/$C$3</f>
        <v>0.15</v>
      </c>
      <c r="D56" s="133" t="n">
        <f aca="false">B56/$C$3</f>
        <v>0.15</v>
      </c>
      <c r="E56" s="134"/>
      <c r="F56" s="135" t="n">
        <v>0</v>
      </c>
      <c r="G56" s="131" t="n">
        <v>0</v>
      </c>
      <c r="H56" s="136"/>
    </row>
    <row r="57" customFormat="false" ht="14.4" hidden="false" customHeight="false" outlineLevel="0" collapsed="false">
      <c r="B57" s="131" t="n">
        <f aca="false">B56-1</f>
        <v>8</v>
      </c>
      <c r="C57" s="132" t="n">
        <f aca="false">B57/$C$3</f>
        <v>0.133333333333333</v>
      </c>
      <c r="D57" s="133" t="n">
        <f aca="false">B57/$C$3</f>
        <v>0.133333333333333</v>
      </c>
      <c r="E57" s="134"/>
      <c r="F57" s="135" t="n">
        <v>0</v>
      </c>
      <c r="G57" s="131" t="n">
        <v>0</v>
      </c>
      <c r="H57" s="136"/>
    </row>
    <row r="58" customFormat="false" ht="14.4" hidden="false" customHeight="false" outlineLevel="0" collapsed="false">
      <c r="B58" s="131" t="n">
        <f aca="false">B57-1</f>
        <v>7</v>
      </c>
      <c r="C58" s="132" t="n">
        <f aca="false">B58/$C$3</f>
        <v>0.116666666666667</v>
      </c>
      <c r="D58" s="133" t="n">
        <f aca="false">B58/$C$3</f>
        <v>0.116666666666667</v>
      </c>
      <c r="E58" s="134"/>
      <c r="F58" s="135" t="n">
        <v>0</v>
      </c>
      <c r="G58" s="131" t="n">
        <v>0</v>
      </c>
      <c r="H58" s="136"/>
    </row>
    <row r="59" customFormat="false" ht="14.4" hidden="false" customHeight="false" outlineLevel="0" collapsed="false">
      <c r="B59" s="131" t="n">
        <f aca="false">B58-1</f>
        <v>6</v>
      </c>
      <c r="C59" s="132" t="n">
        <f aca="false">B59/$C$3</f>
        <v>0.1</v>
      </c>
      <c r="D59" s="133" t="n">
        <f aca="false">B59/$C$3</f>
        <v>0.1</v>
      </c>
      <c r="E59" s="134"/>
      <c r="F59" s="135" t="n">
        <v>0</v>
      </c>
      <c r="G59" s="131" t="n">
        <v>0</v>
      </c>
      <c r="H59" s="136"/>
    </row>
    <row r="60" customFormat="false" ht="14.4" hidden="false" customHeight="false" outlineLevel="0" collapsed="false">
      <c r="B60" s="131" t="n">
        <f aca="false">B59-1</f>
        <v>5</v>
      </c>
      <c r="C60" s="132" t="n">
        <f aca="false">B60/$C$3</f>
        <v>0.0833333333333333</v>
      </c>
      <c r="D60" s="133" t="n">
        <f aca="false">B60/$C$3</f>
        <v>0.0833333333333333</v>
      </c>
      <c r="E60" s="134"/>
      <c r="F60" s="135" t="n">
        <v>0</v>
      </c>
      <c r="G60" s="131" t="n">
        <v>0</v>
      </c>
      <c r="H60" s="136"/>
    </row>
    <row r="61" customFormat="false" ht="14.4" hidden="false" customHeight="false" outlineLevel="0" collapsed="false">
      <c r="B61" s="131" t="n">
        <f aca="false">B60-1</f>
        <v>4</v>
      </c>
      <c r="C61" s="132" t="n">
        <f aca="false">B61/$C$3</f>
        <v>0.0666666666666667</v>
      </c>
      <c r="D61" s="133" t="n">
        <f aca="false">B61/$C$3</f>
        <v>0.0666666666666667</v>
      </c>
      <c r="E61" s="134"/>
      <c r="F61" s="135" t="n">
        <v>0</v>
      </c>
      <c r="G61" s="131" t="n">
        <v>0</v>
      </c>
      <c r="H61" s="136"/>
    </row>
    <row r="62" customFormat="false" ht="14.4" hidden="false" customHeight="false" outlineLevel="0" collapsed="false">
      <c r="B62" s="131" t="n">
        <f aca="false">B61-1</f>
        <v>3</v>
      </c>
      <c r="C62" s="132" t="n">
        <f aca="false">B62/$C$3</f>
        <v>0.05</v>
      </c>
      <c r="D62" s="133" t="n">
        <f aca="false">B62/$C$3</f>
        <v>0.05</v>
      </c>
      <c r="E62" s="134"/>
      <c r="F62" s="135" t="n">
        <v>0</v>
      </c>
      <c r="G62" s="131" t="n">
        <v>0</v>
      </c>
      <c r="H62" s="136"/>
    </row>
    <row r="63" customFormat="false" ht="14.4" hidden="false" customHeight="false" outlineLevel="0" collapsed="false">
      <c r="B63" s="131" t="n">
        <f aca="false">B62-1</f>
        <v>2</v>
      </c>
      <c r="C63" s="132" t="n">
        <f aca="false">B63/$C$3</f>
        <v>0.0333333333333333</v>
      </c>
      <c r="D63" s="133" t="n">
        <f aca="false">B63/$C$3</f>
        <v>0.0333333333333333</v>
      </c>
      <c r="E63" s="134"/>
      <c r="F63" s="135" t="n">
        <v>0</v>
      </c>
      <c r="G63" s="131" t="n">
        <v>0</v>
      </c>
      <c r="H63" s="136"/>
    </row>
    <row r="64" customFormat="false" ht="14.4" hidden="false" customHeight="false" outlineLevel="0" collapsed="false">
      <c r="B64" s="131" t="n">
        <f aca="false">B63-1</f>
        <v>1</v>
      </c>
      <c r="C64" s="132" t="n">
        <f aca="false">B64/$C$3</f>
        <v>0.0166666666666667</v>
      </c>
      <c r="D64" s="133" t="n">
        <f aca="false">B64/$C$3</f>
        <v>0.0166666666666667</v>
      </c>
      <c r="E64" s="134"/>
      <c r="F64" s="135" t="n">
        <v>0</v>
      </c>
      <c r="G64" s="131" t="n">
        <v>0</v>
      </c>
      <c r="H64" s="136"/>
    </row>
    <row r="65" customFormat="false" ht="14.4" hidden="false" customHeight="false" outlineLevel="0" collapsed="false">
      <c r="B65" s="131" t="n">
        <f aca="false">B64-1</f>
        <v>0</v>
      </c>
      <c r="C65" s="132" t="n">
        <f aca="false">B65/$C$3</f>
        <v>0</v>
      </c>
      <c r="D65" s="137" t="n">
        <f aca="false">B65/$C$3</f>
        <v>0</v>
      </c>
      <c r="E65" s="134"/>
      <c r="F65" s="135" t="n">
        <v>0</v>
      </c>
      <c r="G65" s="131" t="n">
        <v>0</v>
      </c>
      <c r="H65" s="136"/>
    </row>
    <row r="66" customFormat="false" ht="14.4" hidden="false" customHeight="false" outlineLevel="0" collapsed="false"/>
    <row r="67" customFormat="false" ht="14.4" hidden="false" customHeight="false" outlineLevel="0" collapsed="false"/>
    <row r="68" customFormat="false" ht="14.4" hidden="false" customHeight="false" outlineLevel="0" collapsed="false"/>
    <row r="69" customFormat="false" ht="14.4" hidden="false" customHeight="false" outlineLevel="0" collapsed="false"/>
    <row r="70" customFormat="false" ht="14.4" hidden="false" customHeight="false" outlineLevel="0" collapsed="false"/>
    <row r="71" customFormat="false" ht="14.4" hidden="false" customHeight="false" outlineLevel="0" collapsed="false"/>
    <row r="72" customFormat="false" ht="14.4" hidden="false" customHeight="false" outlineLevel="0" collapsed="false"/>
    <row r="73" customFormat="false" ht="14.4" hidden="false" customHeight="false" outlineLevel="0" collapsed="false"/>
    <row r="74" customFormat="false" ht="14.4" hidden="false" customHeight="false" outlineLevel="0" collapsed="false"/>
    <row r="75" customFormat="false" ht="14.4" hidden="false" customHeight="false" outlineLevel="0" collapsed="false"/>
    <row r="76" customFormat="false" ht="14.4" hidden="false" customHeight="false" outlineLevel="0" collapsed="false"/>
    <row r="77" customFormat="false" ht="14.4" hidden="false" customHeight="false" outlineLevel="0" collapsed="false"/>
  </sheetData>
  <mergeCells count="32">
    <mergeCell ref="E5:E8"/>
    <mergeCell ref="H5:H8"/>
    <mergeCell ref="E9:E11"/>
    <mergeCell ref="H9:H11"/>
    <mergeCell ref="E12:E14"/>
    <mergeCell ref="H12:H14"/>
    <mergeCell ref="E15:E17"/>
    <mergeCell ref="H15:H17"/>
    <mergeCell ref="E18:E20"/>
    <mergeCell ref="H18:H20"/>
    <mergeCell ref="E21:E23"/>
    <mergeCell ref="H21:H23"/>
    <mergeCell ref="E24:E26"/>
    <mergeCell ref="H24:H26"/>
    <mergeCell ref="E27:E29"/>
    <mergeCell ref="H27:H29"/>
    <mergeCell ref="E30:E32"/>
    <mergeCell ref="H30:H32"/>
    <mergeCell ref="E33:E35"/>
    <mergeCell ref="H33:H35"/>
    <mergeCell ref="E36:E38"/>
    <mergeCell ref="H36:H38"/>
    <mergeCell ref="E39:E41"/>
    <mergeCell ref="H39:H41"/>
    <mergeCell ref="E42:E45"/>
    <mergeCell ref="H42:H45"/>
    <mergeCell ref="E46:E49"/>
    <mergeCell ref="H46:H49"/>
    <mergeCell ref="E50:E53"/>
    <mergeCell ref="H50:H53"/>
    <mergeCell ref="E54:E65"/>
    <mergeCell ref="H54:H65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LibreOffice/6.0.7.3$Linux_X86_64 LibreOffice_project/00m0$Build-3</Application>
  <Company>Innenverwaltung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2019-07-31T05:39:15Z</dcterms:created>
  <dc:creator>Juchem, Stephan (IBBW)</dc:creator>
  <dc:description/>
  <dc:language>de-DE</dc:language>
  <cp:lastModifiedBy/>
  <cp:lastPrinted>2020-10-23T08:32:01Z</cp:lastPrinted>
  <dcterms:modified xsi:type="dcterms:W3CDTF">2020-11-09T13:11:17Z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Innenverwaltung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